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05" windowWidth="7680" windowHeight="7785" tabRatio="729" activeTab="0"/>
  </bookViews>
  <sheets>
    <sheet name="Danh muc 03" sheetId="1" r:id="rId1"/>
    <sheet name="00000000" sheetId="2" state="veryHidden" r:id="rId2"/>
    <sheet name="10000000" sheetId="3" state="veryHidden" r:id="rId3"/>
  </sheets>
  <definedNames>
    <definedName name="_xlnm.Print_Area" localSheetId="0">'Danh muc 03'!$A$1:$J$28</definedName>
    <definedName name="_xlnm.Print_Titles" localSheetId="0">'Danh muc 03'!$2:$4</definedName>
    <definedName name="_xlnm.Print_Titles">#N/A</definedName>
  </definedNames>
  <calcPr fullCalcOnLoad="1"/>
</workbook>
</file>

<file path=xl/sharedStrings.xml><?xml version="1.0" encoding="utf-8"?>
<sst xmlns="http://schemas.openxmlformats.org/spreadsheetml/2006/main" count="135" uniqueCount="96">
  <si>
    <t>Chủ đầu tư</t>
  </si>
  <si>
    <t xml:space="preserve"> </t>
  </si>
  <si>
    <t>Doanh nghiệp</t>
  </si>
  <si>
    <t>Nguồn vốn</t>
  </si>
  <si>
    <t>Huyện Thoại Sơn</t>
  </si>
  <si>
    <t>Xã, phường, 
thị trấn</t>
  </si>
  <si>
    <t>Quy mô 
dự án
(m2)</t>
  </si>
  <si>
    <t>Mục đích sử dụng đất</t>
  </si>
  <si>
    <t xml:space="preserve">Có sử dụng đất trồng lúa theo điểm b khoản 1 Điều 58 Luật Đất đai. </t>
  </si>
  <si>
    <t>Cơ sở pháp lý để triển khai dự án</t>
  </si>
  <si>
    <t>Tên dự án</t>
  </si>
  <si>
    <t>Thành phố Châu Đốc</t>
  </si>
  <si>
    <t>Châu Phú B</t>
  </si>
  <si>
    <t>Căn cứ pháp lý sử dụng đất trồng lúa</t>
  </si>
  <si>
    <t>TT</t>
  </si>
  <si>
    <t>I</t>
  </si>
  <si>
    <t>II</t>
  </si>
  <si>
    <t>III</t>
  </si>
  <si>
    <t>IV</t>
  </si>
  <si>
    <t>Diện tích sử dụng đất trồng lúa (m2)</t>
  </si>
  <si>
    <t>Sản xuất, kinh doanh</t>
  </si>
  <si>
    <t>Huyện Phú Tân</t>
  </si>
  <si>
    <t>Thành phố Long Xuyên</t>
  </si>
  <si>
    <t>Vĩnh Mỹ</t>
  </si>
  <si>
    <t>Khu đô thị Bắc Long Xuyên</t>
  </si>
  <si>
    <t>Công ty Cổ phần Xây dựng Bách Khoa</t>
  </si>
  <si>
    <t>Bình Đức</t>
  </si>
  <si>
    <t>Khu dân cư Kênh Đào</t>
  </si>
  <si>
    <t>Công ty TNHH Thương Mại Quảng Cáo Việt Hàn</t>
  </si>
  <si>
    <t>Mỹ Phước</t>
  </si>
  <si>
    <t>Công ty TNHH Phan Thị Tiền</t>
  </si>
  <si>
    <t>Kho lưu gửi hàng hóa Phan Thị Tiền</t>
  </si>
  <si>
    <t>Công ty TNHH Huệ Nghĩa</t>
  </si>
  <si>
    <t>Kho tập kết hàng hóa xe khách Huệ Nghĩa</t>
  </si>
  <si>
    <t>Vĩnh Tế</t>
  </si>
  <si>
    <t>Công ty TNHH A Phúc Hà Gia</t>
  </si>
  <si>
    <t>Điểm dừng chân sinh thái Hà Gia</t>
  </si>
  <si>
    <t>Phú Long</t>
  </si>
  <si>
    <t>Công ty TNHH MTV Dịch vụ thương mại Phúc Khánh Phương</t>
  </si>
  <si>
    <t>Công ty TNHH Xay xát lò sấy Hưng Việt</t>
  </si>
  <si>
    <t>Nhà máy xay xát và lò sấy Hưng Việt</t>
  </si>
  <si>
    <t>Vọng Đông</t>
  </si>
  <si>
    <t>- Quyết định chủ trương đầu tư số 762/QĐ-UBND ngày 06/4/2020 của UBND tỉnh về việc chấp thuận cho Công ty Cổ phần Xây dựng Bách Khoa đầu tư dự án Khu đô thị Bắc Long Xuyên.
- Bản đăng ký dự án có sử dụng đất trồng lúa năm 2021 của Công ty Cổ phần Xây dựng Bách Khoa xác nhận thông tin về vị trí, quy mô, diện tích sử dụng đất trồng lúa để thực hiện dự án Khu đô thị Bắc Long Xuyên.</t>
  </si>
  <si>
    <t>- Quyết định chủ trương đầu tư số 1600/QĐ-UBND ngày 08/7/2020 của UBND tỉnh về việc chấp thuận cho Công ty TNHH Thương Mại Quảng Cáo Việt Hàn đầu tư dự án Khu dân cư Kênh Đào.
- Bản đăng ký dự án có sử dụng đất trồng lúa năm 2021 của Công ty TNHH Thương Mại Quảng Cáo Việt Hàn xác nhận thông tin về vị trí, quy mô, diện tích sử dụng đất trồng lúa để thực hiện dự án Khu dân cư Kênh Đào.</t>
  </si>
  <si>
    <t>Công ty TNHH Đầu tư Thái Minh Hiền</t>
  </si>
  <si>
    <t>Khu đô thị - thương mại Bắc Kênh Đào</t>
  </si>
  <si>
    <t>- Quyết định chủ trương đầu tư số 941/QĐ-UBND ngày 27/4/2020 của UBND tỉnh về việc chấp thuận cho Công ty TNHH Đầu tư Thái Minh Hiền đầu tư dự án Khu đô thị - thương mại Bắc Kênh Đào.
- Công văn số 3531/UBND-KT ngày 09/10/2020 của UBND thành phố Châu Đốc xác nhận thông tin về vị trí, quy mô, diện tích sử dụng đất trồng lúa để thực hiện dự án Khu đô thị - thương mại Bắc Kênh Đào.</t>
  </si>
  <si>
    <t>Quyết định chủ trương đầu tư số 1178/QĐ-UBND ngày 29/7/2020 của UBND tỉnh về việc chấp thuận cho Công ty TNHH Phan Thị Tiền đầu tư dự án Kho lưu gửi hàng hóa Phan Thị Tiền (kèm theo Giấy chứng nhận quyền sử dụng đất số CS06441 ngày 23/01/2018).</t>
  </si>
  <si>
    <t>- Quyết định chủ trương đầu tư số 2257/QĐ-UBND ngày 23/9/2020 của UBND tỉnh về việc chấp thuận cho Công ty TNHH Huệ Nghĩa đầu tư dự án Kho tập kết hàng hóa xe khách Huệ Nghĩa.
- Bản đăng ký dự án có sử dụng đất trồng lúa năm 2021 của Công ty TNHH Huệ Nghĩa xác nhận thông tin về vị trí, quy mô, diện tích sử dụng đất trồng lúa để thực hiện dự án Kho tập kết hàng hóa xe khách Huệ Nghĩa.</t>
  </si>
  <si>
    <t>- Quyết định chủ trương đầu tư số 1941/QĐ-UBND ngày 18/8/2020 của UBND tỉnh về việc chấp thuận cho Công ty TNHH A Phúc Hà Gia đầu tư dự án Điểm dừng chân sinh thái Hà Gia.
- Bản đăng ký dự án có sử dụng đất trồng lúa năm 2021 của Công ty TNHH A Phúc Hà Gia xác nhận thông tin về vị trí, quy mô, diện tích sử dụng đất trồng lúa để thực hiện dự án Điểm dừng chân sinh thái Hà Gia.</t>
  </si>
  <si>
    <t>A</t>
  </si>
  <si>
    <t>DỰ ÁN THỰC HIỆN ĐẦU TƯ MỚI</t>
  </si>
  <si>
    <t>B</t>
  </si>
  <si>
    <t>DỰ ÁN ĐÃ ĐƯỢC HĐND TỈNH THÔNG QUA NHƯNG TRONG QUÁ TRÌNH TỔ CHỨC THỰC HIỆN CÓ PHÁT  SINH THÊM DIỆN TÍCH SỬ DỤNG ĐẤT TRỒNG LÚA</t>
  </si>
  <si>
    <t xml:space="preserve">Khu đô thị làng giáo viên đại học mở rộng 1 </t>
  </si>
  <si>
    <t>Công ty Cổ phần Đầu tư và Xây dựng TQP</t>
  </si>
  <si>
    <t>Mỹ Hòa</t>
  </si>
  <si>
    <t xml:space="preserve">- Dự án đã được HĐND tỉnh thông qua tại Nghị quyết số 17/2019/NQ-HĐND ngày 11/12/2019 với diện tích sử dụng đất trồng lúa là 45.125 m2. 
- Quyết định điều chỉnh chủ trương đầu tư số 897/QĐ-UBND ngày 22/4/2020 của UBND tỉnh về việc điều chỉnh quy mô dự án Khu đô thị làng giáo viên đại học mở rộng 1 của Công ty Cổ phần Đầu tư và Xây dựng TQP từ 45.125 m2 thành 59.698,7 m2, tăng 14.573,7 m2 (sử dụng thêm toàn bộ diện tích đất trồng lúa). </t>
  </si>
  <si>
    <t>Cửa hàng xăng dầu Lê Khánh Phương 6</t>
  </si>
  <si>
    <t>Quyết định chủ trương đầu tư số 2012/QĐ-UBND ngày 25/8/2020 của UBND tỉnh về việc chấp thuận cho Công ty TNHH MTV Dịch vụ thương mại Phúc Khánh Phương đầu tư dự án Cửa hàng xăng dầu Khánh Phương 6 (kèm theo Giấy chứng nhận quyền sử dụng đất số CH04732 ngày 09/5/2018).</t>
  </si>
  <si>
    <t>Huyện Châu Phú</t>
  </si>
  <si>
    <t>Bệnh viện đa khoa Huỳnh Trung Dũng</t>
  </si>
  <si>
    <t>Công ty TNHH Một thành viên Huỳnh Trung Dũng</t>
  </si>
  <si>
    <t>Vĩnh Thạnh Trung</t>
  </si>
  <si>
    <t>- Dự án đã được HĐND tỉnh thông qua tại Nghị quyết số 30/2018/NQ-HĐND ngày 07/12/2018 với diện tích sử dụng đất trồng lúa là 2.913 m2. 
- Quyết định điều chỉnh chủ trương đầu tư số 2409/QĐ-UBND ngày 14/10/2020 của UBND tỉnh về việc điều chỉnh quy mô dự án Bệnh viện đa khoa Huỳnh Trung Dũng của Công ty TNHH Một thành viên Huỳnh Trung Dũng từ 2.913 m2 thành 4.100,1 m2, tăng 1.187,1 m2 (trong đó sử dụng thêm diện tích đất trồng lúa là 71 m2) kèm theo Hợp đồng chuyển nhượng quyền sử dụng đất giữa Công ty TNHH Một thành viên Huỳnh Trung Dũng và ông Nguyễn Văn Khuynh, bà Trần Thị Chẩm.</t>
  </si>
  <si>
    <t>- Quyết định chủ trương đầu tư số 2014/QĐ-UBND ngày 25/8/2020 của UBND tỉnh về việc chấp thuận cho Công ty TNHH Xay xát lò sấy Hưng Việt đầu tư dự án Nhà máy xay xát và lò sấy Hưng Việt.
- Tờ trình số 185/TTr-UBND ngày 22/9/2020 của UBND huyện Thoại Sơn xác nhận thông tin về vị trí, quy mô, diện tích sử dụng đất trồng lúa để thực hiện dự án Nhà máy xay xát và lò sấy Hưng Việt.</t>
  </si>
  <si>
    <t>V</t>
  </si>
  <si>
    <t>Huyện Tri Tôn</t>
  </si>
  <si>
    <t>Công ty TNHH Lương thực Ngọc Thanh</t>
  </si>
  <si>
    <t>Nhà máy chế biến lương thực Ngọc Thanh</t>
  </si>
  <si>
    <t>Lương An Trà</t>
  </si>
  <si>
    <t>Quyết định chủ trương đầu tư số 2295/QĐ-UBND ngày 29/9/2020 của UBND tỉnh về việc chấp thuận cho Công ty TNHH Lương thực Ngọc Thanh đầu tư dự án Nhà máy chế biến lương thực Ngọc Thanh.</t>
  </si>
  <si>
    <t>VI</t>
  </si>
  <si>
    <t>Huyện Tịnh Biên</t>
  </si>
  <si>
    <t>Khu du lịch nông nghiệp công nghệ cao Nhơn Hưng</t>
  </si>
  <si>
    <t>Công ty Cổ phần Xăng dầu KK Oil</t>
  </si>
  <si>
    <t>Nhơn Hưng</t>
  </si>
  <si>
    <t>Quyết định chủ trương đầu tư số 1843/QĐ-UBND ngày 04/8/2020 của UBND tỉnh về việc chấp thuận cho Công ty Cổ phần Xăng dầu KK Oil đầu tư dự án Khu du lịch nông nghiệp công nghệ cao Nhơn Hưng.</t>
  </si>
  <si>
    <t>Trận địa pháo L105/Đại đội PB5/dBB2</t>
  </si>
  <si>
    <t>Lữ đoàn Pháo binh 6</t>
  </si>
  <si>
    <t>An Cư</t>
  </si>
  <si>
    <t>Công trình
quốc phòng</t>
  </si>
  <si>
    <t>Quân khu 9</t>
  </si>
  <si>
    <t>Quyết định số 2058/QĐ-BTL ngày 09/9/2020 của Bộ Tư lệnh Quân khu 9 về việc phê duyệt vị trí đóng quân Trận địa pháo L105/Đại đội PB5/dBB2.</t>
  </si>
  <si>
    <t>(1)</t>
  </si>
  <si>
    <t>(2)</t>
  </si>
  <si>
    <t>(3)</t>
  </si>
  <si>
    <t>(4)</t>
  </si>
  <si>
    <t>(5)</t>
  </si>
  <si>
    <t>(6)</t>
  </si>
  <si>
    <t>(7)</t>
  </si>
  <si>
    <t>(8)</t>
  </si>
  <si>
    <t>(9)</t>
  </si>
  <si>
    <t>(10)</t>
  </si>
  <si>
    <t>TỔNG CỘNG (A+B) = 11+2= 13 dự án</t>
  </si>
  <si>
    <r>
      <t xml:space="preserve">DANH MỤC 03
Dự án có sử dụng đất trồng lúa (không thu hồi đất) năm 2021
</t>
    </r>
    <r>
      <rPr>
        <i/>
        <sz val="26"/>
        <rFont val="Times New Roman"/>
        <family val="1"/>
      </rPr>
      <t>(Ban hành kèm theo Tờ trình số 670/TTr-UBND ngày 29 tháng 10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</si>
</sst>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48">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sz val="16"/>
      <name val="Arial"/>
      <family val="2"/>
    </font>
    <font>
      <b/>
      <sz val="16"/>
      <name val="Arial"/>
      <family val="2"/>
    </font>
    <font>
      <b/>
      <sz val="14"/>
      <name val="Arial"/>
      <family val="2"/>
    </font>
    <font>
      <i/>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mbria"/>
      <family val="1"/>
    </font>
    <font>
      <sz val="16"/>
      <name val="Cambria"/>
      <family val="1"/>
    </font>
    <font>
      <i/>
      <sz val="16"/>
      <name val="Cambria"/>
      <family val="1"/>
    </font>
    <font>
      <b/>
      <sz val="18"/>
      <name val="Cambria"/>
      <family val="1"/>
    </font>
    <font>
      <b/>
      <sz val="2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style="thin"/>
      <right style="thin"/>
      <top style="thin"/>
      <bottom style="thin"/>
    </border>
    <border>
      <left style="thin"/>
      <right style="thin"/>
      <top style="dashed"/>
      <bottom>
        <color indexed="63"/>
      </bottom>
    </border>
    <border>
      <left style="thin"/>
      <right style="thin"/>
      <top style="dashed"/>
      <bottom style="thin"/>
    </border>
    <border>
      <left style="thin"/>
      <right style="thin"/>
      <top>
        <color indexed="63"/>
      </top>
      <bottom style="dashed"/>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8" applyNumberFormat="0" applyFill="0" applyAlignment="0" applyProtection="0"/>
    <xf numFmtId="0" fontId="43" fillId="30" borderId="0" applyNumberFormat="0" applyBorder="0" applyAlignment="0" applyProtection="0"/>
    <xf numFmtId="0" fontId="0" fillId="0" borderId="0">
      <alignment/>
      <protection/>
    </xf>
    <xf numFmtId="0" fontId="31" fillId="0" borderId="0">
      <alignment/>
      <protection/>
    </xf>
    <xf numFmtId="0" fontId="0" fillId="31" borderId="9" applyNumberFormat="0" applyFont="0" applyAlignment="0" applyProtection="0"/>
    <xf numFmtId="0" fontId="44" fillId="26" borderId="10"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cellStyleXfs>
  <cellXfs count="79">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26" fillId="0" borderId="12" xfId="0" applyFont="1" applyFill="1" applyBorder="1" applyAlignment="1">
      <alignment horizontal="center" vertical="center"/>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2" fontId="26" fillId="0" borderId="12" xfId="0" applyNumberFormat="1" applyFont="1" applyFill="1" applyBorder="1" applyAlignment="1">
      <alignment horizontal="center" vertical="center" wrapText="1"/>
    </xf>
    <xf numFmtId="177" fontId="26" fillId="0" borderId="12" xfId="0" applyNumberFormat="1" applyFont="1" applyFill="1" applyBorder="1" applyAlignment="1">
      <alignment horizontal="right" vertical="center" wrapText="1"/>
    </xf>
    <xf numFmtId="173" fontId="27" fillId="0" borderId="13" xfId="0" applyNumberFormat="1" applyFont="1" applyFill="1" applyBorder="1" applyAlignment="1">
      <alignment horizontal="justify" vertical="center" wrapText="1"/>
    </xf>
    <xf numFmtId="0" fontId="27" fillId="0" borderId="13" xfId="0"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6" fillId="0" borderId="0" xfId="0" applyFont="1" applyFill="1" applyAlignment="1">
      <alignment vertical="center"/>
    </xf>
    <xf numFmtId="0" fontId="26" fillId="0" borderId="13" xfId="0" applyFont="1" applyFill="1" applyBorder="1" applyAlignment="1">
      <alignment horizontal="justify" vertical="center"/>
    </xf>
    <xf numFmtId="0" fontId="26" fillId="0" borderId="13" xfId="0" applyFont="1" applyFill="1" applyBorder="1" applyAlignment="1">
      <alignment horizontal="center" vertical="center"/>
    </xf>
    <xf numFmtId="0" fontId="26" fillId="0" borderId="13" xfId="0" applyFont="1" applyFill="1" applyBorder="1" applyAlignment="1">
      <alignment horizontal="justify" vertical="center" wrapText="1"/>
    </xf>
    <xf numFmtId="0" fontId="26" fillId="0" borderId="13"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27" fillId="0" borderId="0" xfId="0" applyFont="1" applyFill="1" applyAlignment="1">
      <alignment vertical="center"/>
    </xf>
    <xf numFmtId="0" fontId="27" fillId="0" borderId="13" xfId="0" applyFont="1" applyFill="1" applyBorder="1" applyAlignment="1" quotePrefix="1">
      <alignment horizontal="center" vertical="center" wrapText="1"/>
    </xf>
    <xf numFmtId="0" fontId="27" fillId="0" borderId="13" xfId="0" applyFont="1" applyFill="1" applyBorder="1" applyAlignment="1">
      <alignment horizontal="justify" vertical="center" wrapText="1"/>
    </xf>
    <xf numFmtId="177" fontId="27" fillId="0" borderId="13" xfId="0" applyNumberFormat="1" applyFont="1" applyFill="1" applyBorder="1" applyAlignment="1">
      <alignment horizontal="right" vertical="center" wrapText="1"/>
    </xf>
    <xf numFmtId="0" fontId="27" fillId="0" borderId="13" xfId="0" applyFont="1" applyFill="1" applyBorder="1" applyAlignment="1">
      <alignment horizontal="justify" vertical="center"/>
    </xf>
    <xf numFmtId="173" fontId="27" fillId="0" borderId="13" xfId="0" applyNumberFormat="1" applyFont="1" applyFill="1" applyBorder="1" applyAlignment="1" quotePrefix="1">
      <alignment horizontal="justify" vertical="center" wrapText="1"/>
    </xf>
    <xf numFmtId="0" fontId="27" fillId="0" borderId="13" xfId="0" applyFont="1" applyFill="1" applyBorder="1" applyAlignment="1">
      <alignment horizontal="center" vertical="center"/>
    </xf>
    <xf numFmtId="0" fontId="4" fillId="0" borderId="0" xfId="0" applyFont="1" applyFill="1" applyAlignment="1">
      <alignment horizontal="right" vertical="center"/>
    </xf>
    <xf numFmtId="177" fontId="4" fillId="0" borderId="0" xfId="0" applyNumberFormat="1" applyFont="1" applyFill="1" applyAlignment="1">
      <alignment horizontal="right"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26" fillId="32" borderId="14" xfId="0" applyFont="1" applyFill="1" applyBorder="1" applyAlignment="1">
      <alignment horizontal="center" vertical="center" wrapText="1"/>
    </xf>
    <xf numFmtId="0" fontId="28" fillId="0" borderId="14" xfId="0" applyFont="1" applyFill="1" applyBorder="1" applyAlignment="1" quotePrefix="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vertical="center"/>
    </xf>
    <xf numFmtId="0" fontId="7" fillId="0" borderId="0" xfId="0" applyFont="1" applyFill="1" applyAlignment="1">
      <alignment vertical="center"/>
    </xf>
    <xf numFmtId="0" fontId="26" fillId="32" borderId="14" xfId="0" applyFont="1" applyFill="1" applyBorder="1" applyAlignment="1" quotePrefix="1">
      <alignment horizontal="center" vertical="center" wrapText="1"/>
    </xf>
    <xf numFmtId="177" fontId="26" fillId="32" borderId="14" xfId="0" applyNumberFormat="1" applyFont="1" applyFill="1" applyBorder="1" applyAlignment="1">
      <alignment horizontal="right" vertical="center" wrapText="1"/>
    </xf>
    <xf numFmtId="177" fontId="26" fillId="0" borderId="13" xfId="0" applyNumberFormat="1" applyFont="1" applyFill="1" applyBorder="1" applyAlignment="1">
      <alignment horizontal="right" vertical="center"/>
    </xf>
    <xf numFmtId="0" fontId="27" fillId="0" borderId="15" xfId="0" applyFont="1" applyFill="1" applyBorder="1" applyAlignment="1" quotePrefix="1">
      <alignment horizontal="center" vertical="center" wrapText="1"/>
    </xf>
    <xf numFmtId="173" fontId="27" fillId="0" borderId="15" xfId="0" applyNumberFormat="1" applyFont="1" applyFill="1" applyBorder="1" applyAlignment="1">
      <alignment horizontal="justify" vertical="center" wrapText="1"/>
    </xf>
    <xf numFmtId="0" fontId="27" fillId="0" borderId="15" xfId="0"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177" fontId="27" fillId="0" borderId="15" xfId="0" applyNumberFormat="1" applyFont="1" applyFill="1" applyBorder="1" applyAlignment="1">
      <alignment horizontal="right" vertical="center" wrapText="1"/>
    </xf>
    <xf numFmtId="0" fontId="27" fillId="0" borderId="15" xfId="0" applyFont="1" applyFill="1" applyBorder="1" applyAlignment="1">
      <alignment horizontal="justify" vertical="center"/>
    </xf>
    <xf numFmtId="173" fontId="27" fillId="0" borderId="15" xfId="0" applyNumberFormat="1" applyFont="1" applyFill="1" applyBorder="1" applyAlignment="1" quotePrefix="1">
      <alignment horizontal="justify" vertical="center" wrapText="1"/>
    </xf>
    <xf numFmtId="0" fontId="27" fillId="0" borderId="15" xfId="0" applyFont="1" applyFill="1" applyBorder="1" applyAlignment="1">
      <alignment horizontal="center" vertical="center"/>
    </xf>
    <xf numFmtId="0" fontId="26" fillId="0" borderId="12" xfId="0" applyFont="1" applyFill="1" applyBorder="1" applyAlignment="1">
      <alignment horizontal="justify" vertical="center"/>
    </xf>
    <xf numFmtId="0" fontId="26" fillId="0" borderId="12" xfId="0" applyFont="1" applyFill="1" applyBorder="1" applyAlignment="1">
      <alignment vertical="center"/>
    </xf>
    <xf numFmtId="0" fontId="27" fillId="0" borderId="16" xfId="0" applyFont="1" applyFill="1" applyBorder="1" applyAlignment="1" quotePrefix="1">
      <alignment horizontal="center" vertical="center" wrapText="1"/>
    </xf>
    <xf numFmtId="0" fontId="27" fillId="0" borderId="16" xfId="0" applyFont="1" applyFill="1" applyBorder="1" applyAlignment="1">
      <alignment horizontal="justify" vertical="center"/>
    </xf>
    <xf numFmtId="173" fontId="27" fillId="0" borderId="16" xfId="0" applyNumberFormat="1" applyFont="1" applyFill="1" applyBorder="1" applyAlignment="1">
      <alignment horizontal="justify" vertical="center" wrapText="1"/>
    </xf>
    <xf numFmtId="0" fontId="27" fillId="0" borderId="16" xfId="0" applyFont="1" applyFill="1" applyBorder="1" applyAlignment="1">
      <alignment horizontal="center" vertical="center" wrapText="1"/>
    </xf>
    <xf numFmtId="2" fontId="27" fillId="0" borderId="16" xfId="0" applyNumberFormat="1" applyFont="1" applyFill="1" applyBorder="1" applyAlignment="1">
      <alignment horizontal="center" vertical="center" wrapText="1"/>
    </xf>
    <xf numFmtId="177" fontId="27" fillId="0" borderId="16" xfId="0" applyNumberFormat="1" applyFont="1" applyFill="1" applyBorder="1" applyAlignment="1">
      <alignment horizontal="right" vertical="center" wrapText="1"/>
    </xf>
    <xf numFmtId="173" fontId="27" fillId="0" borderId="16" xfId="0" applyNumberFormat="1" applyFont="1" applyFill="1" applyBorder="1" applyAlignment="1" quotePrefix="1">
      <alignment horizontal="justify" vertical="center" wrapText="1"/>
    </xf>
    <xf numFmtId="0" fontId="27" fillId="0" borderId="16" xfId="0" applyFont="1" applyFill="1" applyBorder="1" applyAlignment="1">
      <alignment horizontal="center" vertical="center"/>
    </xf>
    <xf numFmtId="173" fontId="26" fillId="0" borderId="12" xfId="0" applyNumberFormat="1" applyFont="1" applyFill="1" applyBorder="1" applyAlignment="1">
      <alignment horizontal="justify" vertical="center" wrapText="1"/>
    </xf>
    <xf numFmtId="173" fontId="26" fillId="0" borderId="12" xfId="0" applyNumberFormat="1" applyFont="1" applyFill="1" applyBorder="1" applyAlignment="1" quotePrefix="1">
      <alignment horizontal="justify" vertical="center" wrapText="1"/>
    </xf>
    <xf numFmtId="177" fontId="27" fillId="0" borderId="16" xfId="0" applyNumberFormat="1" applyFont="1" applyFill="1" applyBorder="1" applyAlignment="1">
      <alignment horizontal="right" vertical="center"/>
    </xf>
    <xf numFmtId="0" fontId="27" fillId="0" borderId="16" xfId="0" applyFont="1" applyFill="1" applyBorder="1" applyAlignment="1">
      <alignment horizontal="justify" vertical="center" wrapText="1"/>
    </xf>
    <xf numFmtId="0" fontId="26" fillId="32" borderId="17" xfId="0" applyFont="1" applyFill="1" applyBorder="1" applyAlignment="1">
      <alignment horizontal="center" vertical="center"/>
    </xf>
    <xf numFmtId="177" fontId="26" fillId="32" borderId="17" xfId="0" applyNumberFormat="1" applyFont="1" applyFill="1" applyBorder="1" applyAlignment="1">
      <alignment horizontal="right" vertical="center"/>
    </xf>
    <xf numFmtId="0" fontId="26" fillId="32" borderId="17" xfId="0" applyFont="1" applyFill="1" applyBorder="1" applyAlignment="1">
      <alignment horizontal="justify" vertical="center"/>
    </xf>
    <xf numFmtId="0" fontId="26" fillId="0" borderId="12" xfId="0" applyFont="1" applyFill="1" applyBorder="1" applyAlignment="1" quotePrefix="1">
      <alignment horizontal="center" vertical="center" wrapText="1"/>
    </xf>
    <xf numFmtId="0" fontId="27" fillId="0" borderId="16" xfId="0" applyFont="1" applyFill="1" applyBorder="1" applyAlignment="1" quotePrefix="1">
      <alignment horizontal="justify" vertical="center" wrapText="1"/>
    </xf>
    <xf numFmtId="0" fontId="29" fillId="0" borderId="18" xfId="0" applyFont="1" applyFill="1" applyBorder="1" applyAlignment="1">
      <alignment horizontal="center" vertical="center"/>
    </xf>
    <xf numFmtId="0" fontId="29" fillId="0" borderId="18" xfId="0" applyFont="1" applyFill="1" applyBorder="1" applyAlignment="1">
      <alignment vertical="center"/>
    </xf>
    <xf numFmtId="177" fontId="29" fillId="0" borderId="18" xfId="0" applyNumberFormat="1" applyFont="1" applyFill="1" applyBorder="1" applyAlignment="1">
      <alignment horizontal="right" vertical="center"/>
    </xf>
    <xf numFmtId="0" fontId="29" fillId="0" borderId="18" xfId="0" applyFont="1" applyFill="1" applyBorder="1" applyAlignment="1">
      <alignment horizontal="justify" vertical="center"/>
    </xf>
    <xf numFmtId="177" fontId="26" fillId="0" borderId="12" xfId="0" applyNumberFormat="1" applyFont="1" applyFill="1" applyBorder="1" applyAlignment="1">
      <alignment horizontal="right" vertical="center"/>
    </xf>
    <xf numFmtId="0" fontId="26" fillId="0" borderId="14" xfId="0" applyFont="1" applyFill="1" applyBorder="1" applyAlignment="1" quotePrefix="1">
      <alignment horizontal="center" vertical="center" wrapText="1"/>
    </xf>
    <xf numFmtId="0" fontId="30" fillId="0" borderId="0" xfId="0"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177"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32" borderId="14" xfId="0" applyFont="1" applyFill="1" applyBorder="1" applyAlignment="1">
      <alignment horizontal="left" vertical="center" wrapText="1"/>
    </xf>
    <xf numFmtId="0" fontId="29" fillId="0" borderId="18" xfId="0" applyFont="1" applyFill="1" applyBorder="1" applyAlignment="1">
      <alignment horizontal="center" vertical="center"/>
    </xf>
    <xf numFmtId="0" fontId="26" fillId="32" borderId="17" xfId="0" applyFont="1" applyFill="1" applyBorder="1" applyAlignment="1">
      <alignment horizontal="justify" vertical="center"/>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50" zoomScaleNormal="50" zoomScaleSheetLayoutView="40" zoomScalePageLayoutView="50" workbookViewId="0" topLeftCell="A1">
      <selection activeCell="A1" sqref="A1:J1"/>
    </sheetView>
  </sheetViews>
  <sheetFormatPr defaultColWidth="8.8515625" defaultRowHeight="12.75"/>
  <cols>
    <col min="1" max="1" width="8.8515625" style="30" customWidth="1"/>
    <col min="2" max="2" width="52.421875" style="29" customWidth="1"/>
    <col min="3" max="3" width="43.140625" style="29" customWidth="1"/>
    <col min="4" max="4" width="19.7109375" style="19" customWidth="1"/>
    <col min="5" max="5" width="17.57421875" style="30" customWidth="1"/>
    <col min="6" max="6" width="18.8515625" style="27" customWidth="1"/>
    <col min="7" max="7" width="23.7109375" style="28" customWidth="1"/>
    <col min="8" max="8" width="30.8515625" style="29" customWidth="1"/>
    <col min="9" max="9" width="84.28125" style="29" customWidth="1"/>
    <col min="10" max="10" width="19.8515625" style="30" customWidth="1"/>
    <col min="11" max="16384" width="8.8515625" style="19" customWidth="1"/>
  </cols>
  <sheetData>
    <row r="1" spans="1:10" ht="142.5" customHeight="1">
      <c r="A1" s="72" t="s">
        <v>95</v>
      </c>
      <c r="B1" s="72"/>
      <c r="C1" s="72"/>
      <c r="D1" s="72"/>
      <c r="E1" s="72"/>
      <c r="F1" s="72"/>
      <c r="G1" s="72"/>
      <c r="H1" s="72"/>
      <c r="I1" s="72"/>
      <c r="J1" s="72"/>
    </row>
    <row r="2" spans="1:10" s="20" customFormat="1" ht="41.25" customHeight="1">
      <c r="A2" s="71" t="s">
        <v>14</v>
      </c>
      <c r="B2" s="75" t="s">
        <v>10</v>
      </c>
      <c r="C2" s="75" t="s">
        <v>0</v>
      </c>
      <c r="D2" s="75" t="s">
        <v>5</v>
      </c>
      <c r="E2" s="73" t="s">
        <v>7</v>
      </c>
      <c r="F2" s="73" t="s">
        <v>6</v>
      </c>
      <c r="G2" s="74" t="s">
        <v>19</v>
      </c>
      <c r="H2" s="75" t="s">
        <v>13</v>
      </c>
      <c r="I2" s="75" t="s">
        <v>9</v>
      </c>
      <c r="J2" s="75" t="s">
        <v>3</v>
      </c>
    </row>
    <row r="3" spans="1:10" s="20" customFormat="1" ht="48" customHeight="1">
      <c r="A3" s="71"/>
      <c r="B3" s="75"/>
      <c r="C3" s="75"/>
      <c r="D3" s="75"/>
      <c r="E3" s="73"/>
      <c r="F3" s="73"/>
      <c r="G3" s="74"/>
      <c r="H3" s="75"/>
      <c r="I3" s="75"/>
      <c r="J3" s="75"/>
    </row>
    <row r="4" spans="1:10" s="33" customFormat="1" ht="34.5" customHeight="1">
      <c r="A4" s="32" t="s">
        <v>84</v>
      </c>
      <c r="B4" s="32" t="s">
        <v>85</v>
      </c>
      <c r="C4" s="32" t="s">
        <v>86</v>
      </c>
      <c r="D4" s="32" t="s">
        <v>87</v>
      </c>
      <c r="E4" s="32" t="s">
        <v>88</v>
      </c>
      <c r="F4" s="32" t="s">
        <v>89</v>
      </c>
      <c r="G4" s="32" t="s">
        <v>90</v>
      </c>
      <c r="H4" s="32" t="s">
        <v>91</v>
      </c>
      <c r="I4" s="32" t="s">
        <v>92</v>
      </c>
      <c r="J4" s="32" t="s">
        <v>93</v>
      </c>
    </row>
    <row r="5" spans="1:10" s="20" customFormat="1" ht="60" customHeight="1">
      <c r="A5" s="36" t="s">
        <v>50</v>
      </c>
      <c r="B5" s="76" t="s">
        <v>51</v>
      </c>
      <c r="C5" s="76"/>
      <c r="D5" s="76"/>
      <c r="E5" s="76"/>
      <c r="F5" s="37">
        <f>F6+F9+F14+F16+F18+F20</f>
        <v>297582.53</v>
      </c>
      <c r="G5" s="37">
        <f>G6+G9+G14+G16+G18+G20</f>
        <v>195572.6</v>
      </c>
      <c r="H5" s="31"/>
      <c r="I5" s="31"/>
      <c r="J5" s="31"/>
    </row>
    <row r="6" spans="1:10" s="12" customFormat="1" ht="50.25" customHeight="1">
      <c r="A6" s="4" t="s">
        <v>15</v>
      </c>
      <c r="B6" s="5" t="s">
        <v>22</v>
      </c>
      <c r="C6" s="6"/>
      <c r="D6" s="6"/>
      <c r="E6" s="7"/>
      <c r="F6" s="8">
        <f>SUM(F7:F8)</f>
        <v>93085.73</v>
      </c>
      <c r="G6" s="8">
        <f>SUM(G7:G8)</f>
        <v>74821</v>
      </c>
      <c r="H6" s="6"/>
      <c r="I6" s="6"/>
      <c r="J6" s="6"/>
    </row>
    <row r="7" spans="1:10" s="20" customFormat="1" ht="185.25" customHeight="1">
      <c r="A7" s="21">
        <v>1</v>
      </c>
      <c r="B7" s="22" t="s">
        <v>24</v>
      </c>
      <c r="C7" s="9" t="s">
        <v>25</v>
      </c>
      <c r="D7" s="10" t="s">
        <v>26</v>
      </c>
      <c r="E7" s="11" t="s">
        <v>20</v>
      </c>
      <c r="F7" s="23">
        <v>86563</v>
      </c>
      <c r="G7" s="23">
        <v>73721</v>
      </c>
      <c r="H7" s="24" t="s">
        <v>8</v>
      </c>
      <c r="I7" s="25" t="s">
        <v>42</v>
      </c>
      <c r="J7" s="26" t="s">
        <v>2</v>
      </c>
    </row>
    <row r="8" spans="1:10" s="20" customFormat="1" ht="182.25" customHeight="1">
      <c r="A8" s="39">
        <v>2</v>
      </c>
      <c r="B8" s="40" t="s">
        <v>27</v>
      </c>
      <c r="C8" s="40" t="s">
        <v>28</v>
      </c>
      <c r="D8" s="41" t="s">
        <v>29</v>
      </c>
      <c r="E8" s="42" t="s">
        <v>20</v>
      </c>
      <c r="F8" s="43">
        <v>6522.73</v>
      </c>
      <c r="G8" s="43">
        <v>1100</v>
      </c>
      <c r="H8" s="44" t="s">
        <v>8</v>
      </c>
      <c r="I8" s="45" t="s">
        <v>43</v>
      </c>
      <c r="J8" s="46" t="s">
        <v>2</v>
      </c>
    </row>
    <row r="9" spans="1:10" s="12" customFormat="1" ht="48.75" customHeight="1">
      <c r="A9" s="4" t="s">
        <v>16</v>
      </c>
      <c r="B9" s="5" t="s">
        <v>11</v>
      </c>
      <c r="C9" s="47"/>
      <c r="D9" s="48"/>
      <c r="E9" s="4"/>
      <c r="F9" s="8">
        <f>SUM(F10:F13)</f>
        <v>114066.8</v>
      </c>
      <c r="G9" s="8">
        <f>SUM(G10:G13)</f>
        <v>32238.6</v>
      </c>
      <c r="H9" s="47"/>
      <c r="I9" s="47"/>
      <c r="J9" s="4"/>
    </row>
    <row r="10" spans="1:10" s="20" customFormat="1" ht="186.75" customHeight="1">
      <c r="A10" s="21">
        <v>3</v>
      </c>
      <c r="B10" s="24" t="s">
        <v>36</v>
      </c>
      <c r="C10" s="9" t="s">
        <v>35</v>
      </c>
      <c r="D10" s="10" t="s">
        <v>34</v>
      </c>
      <c r="E10" s="11" t="s">
        <v>20</v>
      </c>
      <c r="F10" s="23">
        <v>9170.6</v>
      </c>
      <c r="G10" s="23">
        <v>5059</v>
      </c>
      <c r="H10" s="24" t="s">
        <v>8</v>
      </c>
      <c r="I10" s="25" t="s">
        <v>49</v>
      </c>
      <c r="J10" s="26" t="s">
        <v>2</v>
      </c>
    </row>
    <row r="11" spans="1:10" s="20" customFormat="1" ht="185.25" customHeight="1">
      <c r="A11" s="21">
        <v>4</v>
      </c>
      <c r="B11" s="24" t="s">
        <v>33</v>
      </c>
      <c r="C11" s="9" t="s">
        <v>32</v>
      </c>
      <c r="D11" s="10" t="s">
        <v>12</v>
      </c>
      <c r="E11" s="11" t="s">
        <v>20</v>
      </c>
      <c r="F11" s="23">
        <v>1084.9</v>
      </c>
      <c r="G11" s="23">
        <v>600</v>
      </c>
      <c r="H11" s="24" t="s">
        <v>8</v>
      </c>
      <c r="I11" s="25" t="s">
        <v>48</v>
      </c>
      <c r="J11" s="26" t="s">
        <v>2</v>
      </c>
    </row>
    <row r="12" spans="1:10" s="20" customFormat="1" ht="114.75" customHeight="1">
      <c r="A12" s="21">
        <v>5</v>
      </c>
      <c r="B12" s="24" t="s">
        <v>31</v>
      </c>
      <c r="C12" s="9" t="s">
        <v>30</v>
      </c>
      <c r="D12" s="10" t="s">
        <v>23</v>
      </c>
      <c r="E12" s="11" t="s">
        <v>20</v>
      </c>
      <c r="F12" s="23">
        <v>4711.3</v>
      </c>
      <c r="G12" s="23">
        <v>78.3</v>
      </c>
      <c r="H12" s="24" t="s">
        <v>8</v>
      </c>
      <c r="I12" s="25" t="s">
        <v>47</v>
      </c>
      <c r="J12" s="26" t="s">
        <v>2</v>
      </c>
    </row>
    <row r="13" spans="1:10" s="20" customFormat="1" ht="188.25" customHeight="1">
      <c r="A13" s="49">
        <v>6</v>
      </c>
      <c r="B13" s="50" t="s">
        <v>45</v>
      </c>
      <c r="C13" s="51" t="s">
        <v>44</v>
      </c>
      <c r="D13" s="52" t="s">
        <v>23</v>
      </c>
      <c r="E13" s="53" t="s">
        <v>20</v>
      </c>
      <c r="F13" s="54">
        <v>99100</v>
      </c>
      <c r="G13" s="54">
        <v>26501.3</v>
      </c>
      <c r="H13" s="50" t="s">
        <v>8</v>
      </c>
      <c r="I13" s="55" t="s">
        <v>46</v>
      </c>
      <c r="J13" s="56" t="s">
        <v>2</v>
      </c>
    </row>
    <row r="14" spans="1:10" s="12" customFormat="1" ht="45.75" customHeight="1">
      <c r="A14" s="4" t="s">
        <v>17</v>
      </c>
      <c r="B14" s="5" t="s">
        <v>21</v>
      </c>
      <c r="C14" s="57"/>
      <c r="D14" s="6"/>
      <c r="E14" s="7"/>
      <c r="F14" s="8">
        <f>F15</f>
        <v>2212</v>
      </c>
      <c r="G14" s="8">
        <f>G15</f>
        <v>1612</v>
      </c>
      <c r="H14" s="47"/>
      <c r="I14" s="58"/>
      <c r="J14" s="4"/>
    </row>
    <row r="15" spans="1:10" s="20" customFormat="1" ht="125.25" customHeight="1">
      <c r="A15" s="49">
        <v>7</v>
      </c>
      <c r="B15" s="50" t="s">
        <v>58</v>
      </c>
      <c r="C15" s="51" t="s">
        <v>38</v>
      </c>
      <c r="D15" s="56" t="s">
        <v>37</v>
      </c>
      <c r="E15" s="53" t="s">
        <v>20</v>
      </c>
      <c r="F15" s="59">
        <v>2212</v>
      </c>
      <c r="G15" s="59">
        <v>1612</v>
      </c>
      <c r="H15" s="50" t="s">
        <v>8</v>
      </c>
      <c r="I15" s="55" t="s">
        <v>59</v>
      </c>
      <c r="J15" s="56" t="s">
        <v>2</v>
      </c>
    </row>
    <row r="16" spans="1:10" s="18" customFormat="1" ht="48.75" customHeight="1">
      <c r="A16" s="4" t="s">
        <v>18</v>
      </c>
      <c r="B16" s="5" t="s">
        <v>4</v>
      </c>
      <c r="C16" s="57"/>
      <c r="D16" s="6"/>
      <c r="E16" s="7"/>
      <c r="F16" s="8">
        <f>F17</f>
        <v>11567</v>
      </c>
      <c r="G16" s="8">
        <f>G17</f>
        <v>10250</v>
      </c>
      <c r="H16" s="47"/>
      <c r="I16" s="58"/>
      <c r="J16" s="4"/>
    </row>
    <row r="17" spans="1:10" s="17" customFormat="1" ht="176.25" customHeight="1">
      <c r="A17" s="49">
        <v>8</v>
      </c>
      <c r="B17" s="60" t="s">
        <v>40</v>
      </c>
      <c r="C17" s="51" t="s">
        <v>39</v>
      </c>
      <c r="D17" s="52" t="s">
        <v>41</v>
      </c>
      <c r="E17" s="53" t="s">
        <v>20</v>
      </c>
      <c r="F17" s="54">
        <v>11567</v>
      </c>
      <c r="G17" s="54">
        <v>10250</v>
      </c>
      <c r="H17" s="50" t="s">
        <v>8</v>
      </c>
      <c r="I17" s="55" t="s">
        <v>65</v>
      </c>
      <c r="J17" s="56" t="s">
        <v>2</v>
      </c>
    </row>
    <row r="18" spans="1:10" s="18" customFormat="1" ht="50.25" customHeight="1">
      <c r="A18" s="4" t="s">
        <v>66</v>
      </c>
      <c r="B18" s="5" t="s">
        <v>67</v>
      </c>
      <c r="C18" s="57"/>
      <c r="D18" s="6"/>
      <c r="E18" s="7"/>
      <c r="F18" s="8">
        <f>F19</f>
        <v>47986</v>
      </c>
      <c r="G18" s="8">
        <f>G19</f>
        <v>47986</v>
      </c>
      <c r="H18" s="47"/>
      <c r="I18" s="58"/>
      <c r="J18" s="4"/>
    </row>
    <row r="19" spans="1:10" s="17" customFormat="1" ht="102.75" customHeight="1">
      <c r="A19" s="49">
        <v>9</v>
      </c>
      <c r="B19" s="60" t="s">
        <v>69</v>
      </c>
      <c r="C19" s="51" t="s">
        <v>68</v>
      </c>
      <c r="D19" s="52" t="s">
        <v>70</v>
      </c>
      <c r="E19" s="53" t="s">
        <v>20</v>
      </c>
      <c r="F19" s="54">
        <v>47986</v>
      </c>
      <c r="G19" s="54">
        <v>47986</v>
      </c>
      <c r="H19" s="50" t="s">
        <v>8</v>
      </c>
      <c r="I19" s="55" t="s">
        <v>71</v>
      </c>
      <c r="J19" s="56" t="s">
        <v>2</v>
      </c>
    </row>
    <row r="20" spans="1:10" s="18" customFormat="1" ht="48.75" customHeight="1">
      <c r="A20" s="64" t="s">
        <v>72</v>
      </c>
      <c r="B20" s="5" t="s">
        <v>73</v>
      </c>
      <c r="C20" s="57"/>
      <c r="D20" s="6"/>
      <c r="E20" s="7"/>
      <c r="F20" s="8">
        <f>SUM(F21:F22)</f>
        <v>28665</v>
      </c>
      <c r="G20" s="8">
        <f>SUM(G21:G22)</f>
        <v>28665</v>
      </c>
      <c r="H20" s="47"/>
      <c r="I20" s="58"/>
      <c r="J20" s="4"/>
    </row>
    <row r="21" spans="1:10" s="17" customFormat="1" ht="100.5" customHeight="1">
      <c r="A21" s="21">
        <v>10</v>
      </c>
      <c r="B21" s="22" t="s">
        <v>78</v>
      </c>
      <c r="C21" s="9" t="s">
        <v>79</v>
      </c>
      <c r="D21" s="10" t="s">
        <v>80</v>
      </c>
      <c r="E21" s="11" t="s">
        <v>81</v>
      </c>
      <c r="F21" s="23">
        <v>13991</v>
      </c>
      <c r="G21" s="23">
        <v>13991</v>
      </c>
      <c r="H21" s="24" t="s">
        <v>8</v>
      </c>
      <c r="I21" s="25" t="s">
        <v>83</v>
      </c>
      <c r="J21" s="26" t="s">
        <v>82</v>
      </c>
    </row>
    <row r="22" spans="1:10" s="17" customFormat="1" ht="102.75" customHeight="1">
      <c r="A22" s="49">
        <v>11</v>
      </c>
      <c r="B22" s="60" t="s">
        <v>74</v>
      </c>
      <c r="C22" s="51" t="s">
        <v>75</v>
      </c>
      <c r="D22" s="52" t="s">
        <v>76</v>
      </c>
      <c r="E22" s="53" t="s">
        <v>20</v>
      </c>
      <c r="F22" s="54">
        <v>14674</v>
      </c>
      <c r="G22" s="54">
        <v>14674</v>
      </c>
      <c r="H22" s="50" t="s">
        <v>8</v>
      </c>
      <c r="I22" s="55" t="s">
        <v>77</v>
      </c>
      <c r="J22" s="56" t="s">
        <v>2</v>
      </c>
    </row>
    <row r="23" spans="1:10" s="35" customFormat="1" ht="65.25" customHeight="1">
      <c r="A23" s="61" t="s">
        <v>52</v>
      </c>
      <c r="B23" s="78" t="s">
        <v>53</v>
      </c>
      <c r="C23" s="78"/>
      <c r="D23" s="78"/>
      <c r="E23" s="78"/>
      <c r="F23" s="62">
        <f>F24+F26</f>
        <v>63798.799999999996</v>
      </c>
      <c r="G23" s="62">
        <f>G24+G26</f>
        <v>14644.7</v>
      </c>
      <c r="H23" s="63"/>
      <c r="I23" s="63" t="s">
        <v>1</v>
      </c>
      <c r="J23" s="61"/>
    </row>
    <row r="24" spans="1:10" s="35" customFormat="1" ht="50.25" customHeight="1">
      <c r="A24" s="14" t="s">
        <v>15</v>
      </c>
      <c r="B24" s="15" t="s">
        <v>22</v>
      </c>
      <c r="C24" s="13"/>
      <c r="D24" s="16"/>
      <c r="E24" s="14"/>
      <c r="F24" s="38">
        <f>F25</f>
        <v>59698.7</v>
      </c>
      <c r="G24" s="38">
        <f>G25</f>
        <v>14573.7</v>
      </c>
      <c r="H24" s="13"/>
      <c r="I24" s="13"/>
      <c r="J24" s="14"/>
    </row>
    <row r="25" spans="1:10" ht="199.5" customHeight="1">
      <c r="A25" s="49">
        <v>1</v>
      </c>
      <c r="B25" s="60" t="s">
        <v>54</v>
      </c>
      <c r="C25" s="51" t="s">
        <v>55</v>
      </c>
      <c r="D25" s="52" t="s">
        <v>56</v>
      </c>
      <c r="E25" s="53" t="s">
        <v>20</v>
      </c>
      <c r="F25" s="54">
        <v>59698.7</v>
      </c>
      <c r="G25" s="54">
        <v>14573.7</v>
      </c>
      <c r="H25" s="50" t="s">
        <v>8</v>
      </c>
      <c r="I25" s="65" t="s">
        <v>57</v>
      </c>
      <c r="J25" s="56" t="s">
        <v>2</v>
      </c>
    </row>
    <row r="26" spans="1:10" s="35" customFormat="1" ht="48.75" customHeight="1">
      <c r="A26" s="4" t="s">
        <v>16</v>
      </c>
      <c r="B26" s="5" t="s">
        <v>60</v>
      </c>
      <c r="C26" s="47"/>
      <c r="D26" s="48"/>
      <c r="E26" s="4"/>
      <c r="F26" s="70">
        <f>F27</f>
        <v>4100.1</v>
      </c>
      <c r="G26" s="70">
        <f>G27</f>
        <v>71</v>
      </c>
      <c r="H26" s="47"/>
      <c r="I26" s="47"/>
      <c r="J26" s="4"/>
    </row>
    <row r="27" spans="1:10" ht="253.5" customHeight="1">
      <c r="A27" s="49">
        <v>2</v>
      </c>
      <c r="B27" s="60" t="s">
        <v>61</v>
      </c>
      <c r="C27" s="51" t="s">
        <v>62</v>
      </c>
      <c r="D27" s="52" t="s">
        <v>63</v>
      </c>
      <c r="E27" s="53" t="s">
        <v>20</v>
      </c>
      <c r="F27" s="54">
        <v>4100.1</v>
      </c>
      <c r="G27" s="54">
        <v>71</v>
      </c>
      <c r="H27" s="50" t="s">
        <v>8</v>
      </c>
      <c r="I27" s="65" t="s">
        <v>64</v>
      </c>
      <c r="J27" s="56" t="s">
        <v>2</v>
      </c>
    </row>
    <row r="28" spans="1:10" s="34" customFormat="1" ht="60" customHeight="1">
      <c r="A28" s="66"/>
      <c r="B28" s="77" t="s">
        <v>94</v>
      </c>
      <c r="C28" s="77"/>
      <c r="D28" s="67"/>
      <c r="E28" s="66"/>
      <c r="F28" s="68">
        <f>F5+F23</f>
        <v>361381.33</v>
      </c>
      <c r="G28" s="68">
        <f>G5+G23</f>
        <v>210217.30000000002</v>
      </c>
      <c r="H28" s="69"/>
      <c r="I28" s="69"/>
      <c r="J28" s="66"/>
    </row>
    <row r="31" ht="18">
      <c r="E31" s="30" t="s">
        <v>1</v>
      </c>
    </row>
  </sheetData>
  <sheetProtection/>
  <mergeCells count="14">
    <mergeCell ref="H2:H3"/>
    <mergeCell ref="B5:E5"/>
    <mergeCell ref="B28:C28"/>
    <mergeCell ref="B23:E23"/>
    <mergeCell ref="A2:A3"/>
    <mergeCell ref="A1:J1"/>
    <mergeCell ref="F2:F3"/>
    <mergeCell ref="G2:G3"/>
    <mergeCell ref="B2:B3"/>
    <mergeCell ref="C2:C3"/>
    <mergeCell ref="D2:D3"/>
    <mergeCell ref="E2:E3"/>
    <mergeCell ref="I2:I3"/>
    <mergeCell ref="J2:J3"/>
  </mergeCells>
  <printOptions horizontalCentered="1"/>
  <pageMargins left="0.3937007874015748" right="0.3937007874015748" top="0.5905511811023623" bottom="0.3937007874015748" header="0" footer="0"/>
  <pageSetup horizontalDpi="600" verticalDpi="600" orientation="landscape" paperSize="9" scale="44" r:id="rId1"/>
  <headerFooter>
    <oddFooter>&amp;C&amp;"Times New Roman,thường"&amp;16Trang &amp;P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2020-10-22T02:29:04Z</cp:lastPrinted>
  <dcterms:created xsi:type="dcterms:W3CDTF">2003-09-10T03:10:32Z</dcterms:created>
  <dcterms:modified xsi:type="dcterms:W3CDTF">2020-10-29T09:18:00Z</dcterms:modified>
  <cp:category/>
  <cp:version/>
  <cp:contentType/>
  <cp:contentStatus/>
</cp:coreProperties>
</file>